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P:\ARPA\Administration\Council Docs\Council Updates\"/>
    </mc:Choice>
  </mc:AlternateContent>
  <xr:revisionPtr revIDLastSave="0" documentId="8_{68ACEEC7-2D28-4CF5-B756-52536050D77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PA BVA" sheetId="1" r:id="rId1"/>
  </sheets>
  <definedNames>
    <definedName name="_xlnm.Print_Area" localSheetId="0">'ARPA BVA'!$A$1:$I$22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" i="1"/>
  <c r="H5" i="1"/>
  <c r="H6" i="1"/>
  <c r="F5" i="1"/>
  <c r="H3" i="1"/>
  <c r="G20" i="1"/>
  <c r="F4" i="1" l="1"/>
  <c r="F6" i="1"/>
  <c r="F8" i="1"/>
  <c r="F13" i="1"/>
  <c r="F17" i="1"/>
  <c r="F19" i="1"/>
  <c r="F3" i="1"/>
  <c r="D20" i="1" l="1"/>
  <c r="H20" i="1" s="1"/>
  <c r="F14" i="1" l="1"/>
  <c r="F16" i="1"/>
  <c r="F7" i="1"/>
  <c r="F11" i="1"/>
  <c r="F15" i="1"/>
  <c r="F9" i="1"/>
  <c r="F12" i="1"/>
  <c r="F18" i="1"/>
  <c r="E20" i="1"/>
  <c r="F20" i="1" s="1"/>
</calcChain>
</file>

<file path=xl/sharedStrings.xml><?xml version="1.0" encoding="utf-8"?>
<sst xmlns="http://schemas.openxmlformats.org/spreadsheetml/2006/main" count="44" uniqueCount="29">
  <si>
    <t>Description</t>
  </si>
  <si>
    <t>ARPA Consultants</t>
  </si>
  <si>
    <t>ARPA- Fire Dept-SCBA</t>
  </si>
  <si>
    <t>ARPA-Newhall Foundations</t>
  </si>
  <si>
    <t>ARPA-Town Drainage Study</t>
  </si>
  <si>
    <t>ARPA-Artist Outdoor Living Room</t>
  </si>
  <si>
    <t>ARPA-Village After School Program</t>
  </si>
  <si>
    <t>ARPA-Dept Public Works- Vehicles</t>
  </si>
  <si>
    <t>Total:</t>
  </si>
  <si>
    <t>Allocated</t>
  </si>
  <si>
    <t>Percent Expended (deadline: 12/31/2026)</t>
  </si>
  <si>
    <t>ARPA-United Way (CAN)</t>
  </si>
  <si>
    <t>ARPA-United Way (HPYC)</t>
  </si>
  <si>
    <t>Percent Obligated (deadline: 12/31/2024)</t>
  </si>
  <si>
    <t>ARPA-Town of Hamden (Alliance for Trees)</t>
  </si>
  <si>
    <t>ARPA-Hamden Small Business Grant Program</t>
  </si>
  <si>
    <t>ARPA-Community Outreach &amp; Engagement - Six Lakes</t>
  </si>
  <si>
    <t>ARPA-Hamden Small Business Academy</t>
  </si>
  <si>
    <t>Amount Expended</t>
  </si>
  <si>
    <t>Project Status</t>
  </si>
  <si>
    <t>Less than 50% complete</t>
  </si>
  <si>
    <t>Complete</t>
  </si>
  <si>
    <t>ARPA-Youth Mentorship Programs</t>
  </si>
  <si>
    <t>Obligated (thru PO/Contract, MOU)</t>
  </si>
  <si>
    <t>ARPA- Administrative Support (FY24 - FY27)</t>
  </si>
  <si>
    <t xml:space="preserve">ARPA-Eligible Municipal Expenses </t>
  </si>
  <si>
    <t>ARPA - FY21 3.1 Public Safety Workforce</t>
  </si>
  <si>
    <t>More Than 50% complete</t>
  </si>
  <si>
    <t>ARPA BVA - September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</si>
</sst>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4" fontId="3" fillId="3" borderId="0" xfId="0" applyNumberFormat="1" applyFont="1" applyFill="1" applyAlignment="1">
      <alignment horizontal="left"/>
    </xf>
    <xf numFmtId="9" fontId="3" fillId="2" borderId="0" xfId="0" applyNumberFormat="1" applyFont="1" applyFill="1"/>
    <xf numFmtId="9" fontId="3" fillId="0" borderId="0" xfId="0" applyNumberFormat="1" applyFont="1"/>
    <xf numFmtId="164" fontId="5" fillId="0" borderId="0" xfId="0" applyNumberFormat="1" applyFont="1"/>
    <xf numFmtId="10" fontId="3" fillId="2" borderId="1" xfId="0" applyNumberFormat="1" applyFont="1" applyFill="1" applyBorder="1"/>
    <xf numFmtId="10" fontId="3" fillId="0" borderId="1" xfId="0" applyNumberFormat="1" applyFont="1" applyBorder="1"/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9" fontId="3" fillId="3" borderId="0" xfId="0" applyNumberFormat="1" applyFont="1" applyFill="1"/>
    <xf numFmtId="10" fontId="3" fillId="3" borderId="1" xfId="0" applyNumberFormat="1" applyFont="1" applyFill="1" applyBorder="1"/>
    <xf numFmtId="9" fontId="3" fillId="3" borderId="0" xfId="1" applyFont="1" applyFill="1" applyAlignment="1">
      <alignment horizontal="right"/>
    </xf>
    <xf numFmtId="10" fontId="3" fillId="0" borderId="0" xfId="0" applyNumberFormat="1" applyFont="1"/>
    <xf numFmtId="0" fontId="2" fillId="3" borderId="5" xfId="0" applyFont="1" applyFill="1" applyBorder="1" applyAlignment="1">
      <alignment horizontal="left"/>
    </xf>
    <xf numFmtId="164" fontId="3" fillId="2" borderId="0" xfId="0" applyNumberFormat="1" applyFont="1" applyFill="1" applyAlignment="1">
      <alignment horizontal="left"/>
    </xf>
    <xf numFmtId="10" fontId="3" fillId="3" borderId="1" xfId="1" applyNumberFormat="1" applyFont="1" applyFill="1" applyBorder="1"/>
    <xf numFmtId="0" fontId="3" fillId="0" borderId="0" xfId="0" applyFont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 wrapText="1"/>
    </xf>
    <xf numFmtId="9" fontId="5" fillId="3" borderId="8" xfId="0" applyNumberFormat="1" applyFont="1" applyFill="1" applyBorder="1" applyAlignment="1">
      <alignment horizontal="center" wrapText="1"/>
    </xf>
    <xf numFmtId="10" fontId="5" fillId="3" borderId="8" xfId="0" applyNumberFormat="1" applyFont="1" applyFill="1" applyBorder="1" applyAlignment="1">
      <alignment horizontal="center" wrapText="1"/>
    </xf>
    <xf numFmtId="9" fontId="3" fillId="2" borderId="0" xfId="1" applyFont="1" applyFill="1" applyAlignment="1">
      <alignment horizontal="right"/>
    </xf>
    <xf numFmtId="9" fontId="3" fillId="2" borderId="1" xfId="1" applyFont="1" applyFill="1" applyBorder="1" applyAlignment="1">
      <alignment horizontal="right"/>
    </xf>
    <xf numFmtId="9" fontId="3" fillId="2" borderId="1" xfId="1" applyFont="1" applyFill="1" applyBorder="1" applyAlignment="1">
      <alignment horizontal="left"/>
    </xf>
    <xf numFmtId="9" fontId="3" fillId="3" borderId="1" xfId="0" applyNumberFormat="1" applyFont="1" applyFill="1" applyBorder="1"/>
    <xf numFmtId="164" fontId="3" fillId="2" borderId="4" xfId="0" applyNumberFormat="1" applyFont="1" applyFill="1" applyBorder="1" applyAlignment="1">
      <alignment horizontal="left"/>
    </xf>
    <xf numFmtId="9" fontId="3" fillId="2" borderId="4" xfId="0" applyNumberFormat="1" applyFont="1" applyFill="1" applyBorder="1"/>
    <xf numFmtId="164" fontId="3" fillId="2" borderId="4" xfId="0" applyNumberFormat="1" applyFont="1" applyFill="1" applyBorder="1"/>
    <xf numFmtId="10" fontId="3" fillId="2" borderId="12" xfId="0" applyNumberFormat="1" applyFont="1" applyFill="1" applyBorder="1"/>
    <xf numFmtId="0" fontId="2" fillId="3" borderId="14" xfId="0" applyFont="1" applyFill="1" applyBorder="1"/>
    <xf numFmtId="164" fontId="2" fillId="3" borderId="13" xfId="0" applyNumberFormat="1" applyFont="1" applyFill="1" applyBorder="1"/>
    <xf numFmtId="9" fontId="6" fillId="3" borderId="13" xfId="0" applyNumberFormat="1" applyFont="1" applyFill="1" applyBorder="1"/>
    <xf numFmtId="10" fontId="6" fillId="3" borderId="13" xfId="0" applyNumberFormat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3" borderId="6" xfId="0" applyFont="1" applyFill="1" applyBorder="1"/>
    <xf numFmtId="0" fontId="5" fillId="3" borderId="7" xfId="0" applyFont="1" applyFill="1" applyBorder="1"/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9D6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tabSelected="1" topLeftCell="B1" workbookViewId="0">
      <selection activeCell="B1" sqref="B1:I1"/>
    </sheetView>
  </sheetViews>
  <sheetFormatPr defaultRowHeight="21" x14ac:dyDescent="0.35"/>
  <cols>
    <col min="1" max="1" width="6.7109375" style="1" customWidth="1"/>
    <col min="2" max="2" width="14.5703125" style="14" customWidth="1"/>
    <col min="3" max="3" width="55.5703125" style="1" customWidth="1"/>
    <col min="4" max="4" width="22.85546875" style="7" bestFit="1" customWidth="1"/>
    <col min="5" max="5" width="22" style="7" bestFit="1" customWidth="1"/>
    <col min="6" max="6" width="22" style="10" customWidth="1"/>
    <col min="7" max="7" width="23.42578125" style="7" customWidth="1"/>
    <col min="8" max="8" width="23.42578125" style="13" customWidth="1"/>
    <col min="9" max="9" width="42.7109375" style="2" customWidth="1"/>
    <col min="10" max="10" width="9.140625" style="2"/>
    <col min="11" max="11" width="35.85546875" style="2" customWidth="1"/>
    <col min="12" max="16" width="9.140625" style="2"/>
    <col min="17" max="16384" width="9.140625" style="1"/>
  </cols>
  <sheetData>
    <row r="1" spans="1:9" ht="72.75" customHeight="1" thickBot="1" x14ac:dyDescent="0.4">
      <c r="A1" s="24"/>
      <c r="B1" s="43" t="s">
        <v>28</v>
      </c>
      <c r="C1" s="44"/>
      <c r="D1" s="44"/>
      <c r="E1" s="44"/>
      <c r="F1" s="44"/>
      <c r="G1" s="44"/>
      <c r="H1" s="44"/>
      <c r="I1" s="45"/>
    </row>
    <row r="2" spans="1:9" ht="84" x14ac:dyDescent="0.35">
      <c r="B2" s="48" t="s">
        <v>0</v>
      </c>
      <c r="C2" s="49"/>
      <c r="D2" s="25" t="s">
        <v>9</v>
      </c>
      <c r="E2" s="26" t="s">
        <v>23</v>
      </c>
      <c r="F2" s="27" t="s">
        <v>13</v>
      </c>
      <c r="G2" s="26" t="s">
        <v>18</v>
      </c>
      <c r="H2" s="28" t="s">
        <v>10</v>
      </c>
      <c r="I2" s="26" t="s">
        <v>19</v>
      </c>
    </row>
    <row r="3" spans="1:9" ht="29.25" customHeight="1" x14ac:dyDescent="0.35">
      <c r="B3" s="46" t="s">
        <v>1</v>
      </c>
      <c r="C3" s="47"/>
      <c r="D3" s="5">
        <v>239313</v>
      </c>
      <c r="E3" s="5">
        <v>239313</v>
      </c>
      <c r="F3" s="9">
        <f>E3/D3</f>
        <v>1</v>
      </c>
      <c r="G3" s="5">
        <v>140287.03</v>
      </c>
      <c r="H3" s="12">
        <f t="shared" ref="H3:H20" si="0">G3/D3</f>
        <v>0.58620731009180449</v>
      </c>
      <c r="I3" s="12" t="s">
        <v>27</v>
      </c>
    </row>
    <row r="4" spans="1:9" ht="30.75" customHeight="1" x14ac:dyDescent="0.35">
      <c r="B4" s="41" t="s">
        <v>24</v>
      </c>
      <c r="C4" s="42"/>
      <c r="D4" s="6">
        <v>97223</v>
      </c>
      <c r="E4" s="6">
        <v>97223</v>
      </c>
      <c r="F4" s="17">
        <f t="shared" ref="F4:F19" si="1">E4/D4</f>
        <v>1</v>
      </c>
      <c r="G4" s="6">
        <v>97223</v>
      </c>
      <c r="H4" s="32">
        <f t="shared" si="0"/>
        <v>1</v>
      </c>
      <c r="I4" s="18" t="s">
        <v>21</v>
      </c>
    </row>
    <row r="5" spans="1:9" ht="30.75" customHeight="1" x14ac:dyDescent="0.35">
      <c r="B5" s="46" t="s">
        <v>2</v>
      </c>
      <c r="C5" s="47"/>
      <c r="D5" s="5">
        <v>650000</v>
      </c>
      <c r="E5" s="22">
        <v>650000</v>
      </c>
      <c r="F5" s="29">
        <f>E5/D5</f>
        <v>1</v>
      </c>
      <c r="G5" s="22">
        <v>650000</v>
      </c>
      <c r="H5" s="30">
        <f t="shared" si="0"/>
        <v>1</v>
      </c>
      <c r="I5" s="31" t="s">
        <v>21</v>
      </c>
    </row>
    <row r="6" spans="1:9" ht="28.5" customHeight="1" x14ac:dyDescent="0.35">
      <c r="B6" s="41" t="s">
        <v>11</v>
      </c>
      <c r="C6" s="42"/>
      <c r="D6" s="6">
        <v>1000000</v>
      </c>
      <c r="E6" s="8">
        <v>1000000</v>
      </c>
      <c r="F6" s="19">
        <f t="shared" si="1"/>
        <v>1</v>
      </c>
      <c r="G6" s="6">
        <v>344910.26</v>
      </c>
      <c r="H6" s="23">
        <f t="shared" si="0"/>
        <v>0.34491026000000002</v>
      </c>
      <c r="I6" s="23" t="s">
        <v>20</v>
      </c>
    </row>
    <row r="7" spans="1:9" ht="30" customHeight="1" x14ac:dyDescent="0.35">
      <c r="B7" s="50" t="s">
        <v>3</v>
      </c>
      <c r="C7" s="51"/>
      <c r="D7" s="5">
        <v>1800000</v>
      </c>
      <c r="E7" s="5">
        <v>1800000</v>
      </c>
      <c r="F7" s="9">
        <f t="shared" si="1"/>
        <v>1</v>
      </c>
      <c r="G7" s="5">
        <v>604375</v>
      </c>
      <c r="H7" s="12">
        <f t="shared" si="0"/>
        <v>0.33576388888888886</v>
      </c>
      <c r="I7" s="12" t="s">
        <v>20</v>
      </c>
    </row>
    <row r="8" spans="1:9" ht="33" customHeight="1" x14ac:dyDescent="0.35">
      <c r="B8" s="41" t="s">
        <v>14</v>
      </c>
      <c r="C8" s="42"/>
      <c r="D8" s="6">
        <v>4990</v>
      </c>
      <c r="E8" s="6">
        <v>4990</v>
      </c>
      <c r="F8" s="17">
        <f t="shared" si="1"/>
        <v>1</v>
      </c>
      <c r="G8" s="6">
        <v>4990</v>
      </c>
      <c r="H8" s="18">
        <f t="shared" si="0"/>
        <v>1</v>
      </c>
      <c r="I8" s="18" t="s">
        <v>21</v>
      </c>
    </row>
    <row r="9" spans="1:9" ht="38.25" customHeight="1" x14ac:dyDescent="0.35">
      <c r="B9" s="46" t="s">
        <v>4</v>
      </c>
      <c r="C9" s="47"/>
      <c r="D9" s="5">
        <v>199500</v>
      </c>
      <c r="E9" s="5">
        <v>199500</v>
      </c>
      <c r="F9" s="9">
        <f t="shared" si="1"/>
        <v>1</v>
      </c>
      <c r="G9" s="5">
        <v>42892.5</v>
      </c>
      <c r="H9" s="12">
        <f t="shared" si="0"/>
        <v>0.215</v>
      </c>
      <c r="I9" s="12" t="s">
        <v>20</v>
      </c>
    </row>
    <row r="10" spans="1:9" s="2" customFormat="1" ht="34.5" customHeight="1" x14ac:dyDescent="0.35">
      <c r="B10" s="41" t="s">
        <v>5</v>
      </c>
      <c r="C10" s="42"/>
      <c r="D10" s="6">
        <v>2000</v>
      </c>
      <c r="E10" s="6">
        <v>2000</v>
      </c>
      <c r="F10" s="17">
        <f t="shared" si="1"/>
        <v>1</v>
      </c>
      <c r="G10" s="6">
        <v>2000</v>
      </c>
      <c r="H10" s="18">
        <f t="shared" si="0"/>
        <v>1</v>
      </c>
      <c r="I10" s="18" t="s">
        <v>21</v>
      </c>
    </row>
    <row r="11" spans="1:9" s="2" customFormat="1" ht="31.5" customHeight="1" x14ac:dyDescent="0.35">
      <c r="B11" s="46" t="s">
        <v>6</v>
      </c>
      <c r="C11" s="47"/>
      <c r="D11" s="5">
        <v>50000</v>
      </c>
      <c r="E11" s="5">
        <v>50000</v>
      </c>
      <c r="F11" s="9">
        <f t="shared" si="1"/>
        <v>1</v>
      </c>
      <c r="G11" s="5">
        <v>0</v>
      </c>
      <c r="H11" s="12">
        <f t="shared" si="0"/>
        <v>0</v>
      </c>
      <c r="I11" s="12" t="s">
        <v>20</v>
      </c>
    </row>
    <row r="12" spans="1:9" s="2" customFormat="1" ht="32.25" customHeight="1" x14ac:dyDescent="0.35">
      <c r="B12" s="41" t="s">
        <v>15</v>
      </c>
      <c r="C12" s="42"/>
      <c r="D12" s="6">
        <v>184794</v>
      </c>
      <c r="E12" s="6">
        <v>184794</v>
      </c>
      <c r="F12" s="17">
        <f t="shared" si="1"/>
        <v>1</v>
      </c>
      <c r="G12" s="6">
        <v>161911.66</v>
      </c>
      <c r="H12" s="18">
        <f t="shared" si="0"/>
        <v>0.87617379352143465</v>
      </c>
      <c r="I12" s="18" t="s">
        <v>27</v>
      </c>
    </row>
    <row r="13" spans="1:9" s="2" customFormat="1" ht="34.5" customHeight="1" x14ac:dyDescent="0.35">
      <c r="B13" s="46" t="s">
        <v>12</v>
      </c>
      <c r="C13" s="47"/>
      <c r="D13" s="5">
        <v>165000</v>
      </c>
      <c r="E13" s="5">
        <v>165000</v>
      </c>
      <c r="F13" s="9">
        <f t="shared" si="1"/>
        <v>1</v>
      </c>
      <c r="G13" s="5">
        <v>57644.36</v>
      </c>
      <c r="H13" s="12">
        <f t="shared" si="0"/>
        <v>0.3493597575757576</v>
      </c>
      <c r="I13" s="12" t="s">
        <v>20</v>
      </c>
    </row>
    <row r="14" spans="1:9" ht="38.25" customHeight="1" x14ac:dyDescent="0.35">
      <c r="B14" s="41" t="s">
        <v>25</v>
      </c>
      <c r="C14" s="42"/>
      <c r="D14" s="6">
        <v>13194665</v>
      </c>
      <c r="E14" s="6">
        <v>13194665</v>
      </c>
      <c r="F14" s="17">
        <f t="shared" si="1"/>
        <v>1</v>
      </c>
      <c r="G14" s="6">
        <v>13194665</v>
      </c>
      <c r="H14" s="18">
        <f t="shared" si="0"/>
        <v>1</v>
      </c>
      <c r="I14" s="18" t="s">
        <v>21</v>
      </c>
    </row>
    <row r="15" spans="1:9" ht="33.75" customHeight="1" x14ac:dyDescent="0.35">
      <c r="B15" s="46" t="s">
        <v>22</v>
      </c>
      <c r="C15" s="47"/>
      <c r="D15" s="5">
        <v>25000</v>
      </c>
      <c r="E15" s="5">
        <v>25000</v>
      </c>
      <c r="F15" s="9">
        <f t="shared" si="1"/>
        <v>1</v>
      </c>
      <c r="G15" s="5">
        <v>18336</v>
      </c>
      <c r="H15" s="12">
        <f t="shared" si="0"/>
        <v>0.73343999999999998</v>
      </c>
      <c r="I15" s="12" t="s">
        <v>27</v>
      </c>
    </row>
    <row r="16" spans="1:9" s="2" customFormat="1" ht="33" customHeight="1" x14ac:dyDescent="0.35">
      <c r="B16" s="41" t="s">
        <v>16</v>
      </c>
      <c r="C16" s="42"/>
      <c r="D16" s="6">
        <v>40000</v>
      </c>
      <c r="E16" s="6">
        <v>40000</v>
      </c>
      <c r="F16" s="17">
        <f t="shared" si="1"/>
        <v>1</v>
      </c>
      <c r="G16" s="6">
        <v>40000</v>
      </c>
      <c r="H16" s="18">
        <f t="shared" si="0"/>
        <v>1</v>
      </c>
      <c r="I16" s="18" t="s">
        <v>21</v>
      </c>
    </row>
    <row r="17" spans="2:11" s="2" customFormat="1" ht="36" customHeight="1" x14ac:dyDescent="0.35">
      <c r="B17" s="46" t="s">
        <v>7</v>
      </c>
      <c r="C17" s="47"/>
      <c r="D17" s="5">
        <v>464206</v>
      </c>
      <c r="E17" s="5">
        <v>464206</v>
      </c>
      <c r="F17" s="9">
        <f t="shared" si="1"/>
        <v>1</v>
      </c>
      <c r="G17" s="5">
        <v>464206</v>
      </c>
      <c r="H17" s="12">
        <f t="shared" si="0"/>
        <v>1</v>
      </c>
      <c r="I17" s="12" t="s">
        <v>21</v>
      </c>
    </row>
    <row r="18" spans="2:11" s="2" customFormat="1" ht="29.25" customHeight="1" x14ac:dyDescent="0.35">
      <c r="B18" s="41" t="s">
        <v>17</v>
      </c>
      <c r="C18" s="42"/>
      <c r="D18" s="6">
        <v>142500</v>
      </c>
      <c r="E18" s="6">
        <v>142500</v>
      </c>
      <c r="F18" s="17">
        <f t="shared" si="1"/>
        <v>1</v>
      </c>
      <c r="G18" s="6">
        <v>73542.45</v>
      </c>
      <c r="H18" s="18">
        <f t="shared" si="0"/>
        <v>0.51608736842105263</v>
      </c>
      <c r="I18" s="18" t="s">
        <v>27</v>
      </c>
    </row>
    <row r="19" spans="2:11" s="2" customFormat="1" ht="39" customHeight="1" thickBot="1" x14ac:dyDescent="0.4">
      <c r="B19" s="15" t="s">
        <v>26</v>
      </c>
      <c r="C19" s="16"/>
      <c r="D19" s="33">
        <v>5881147</v>
      </c>
      <c r="E19" s="33">
        <v>5881147</v>
      </c>
      <c r="F19" s="34">
        <f t="shared" si="1"/>
        <v>1</v>
      </c>
      <c r="G19" s="35">
        <v>5881147</v>
      </c>
      <c r="H19" s="36">
        <f t="shared" si="0"/>
        <v>1</v>
      </c>
      <c r="I19" s="36" t="s">
        <v>21</v>
      </c>
    </row>
    <row r="20" spans="2:11" s="3" customFormat="1" ht="26.25" customHeight="1" thickTop="1" thickBot="1" x14ac:dyDescent="0.4">
      <c r="B20" s="21" t="s">
        <v>8</v>
      </c>
      <c r="C20" s="37"/>
      <c r="D20" s="38">
        <f>SUM(D3:D19)</f>
        <v>24140338</v>
      </c>
      <c r="E20" s="38">
        <f>SUM(E3:E19)</f>
        <v>24140338</v>
      </c>
      <c r="F20" s="39">
        <f>E20/D20</f>
        <v>1</v>
      </c>
      <c r="G20" s="38">
        <f>SUM(G3:G19)</f>
        <v>21778130.259999998</v>
      </c>
      <c r="H20" s="40">
        <f t="shared" si="0"/>
        <v>0.9021468655492727</v>
      </c>
      <c r="I20" s="40" t="s">
        <v>27</v>
      </c>
      <c r="K20" s="11"/>
    </row>
    <row r="21" spans="2:11" x14ac:dyDescent="0.35">
      <c r="B21" s="4"/>
      <c r="H21" s="20"/>
    </row>
    <row r="22" spans="2:11" s="2" customFormat="1" x14ac:dyDescent="0.35">
      <c r="B22" s="4"/>
      <c r="C22" s="1"/>
      <c r="D22" s="7"/>
      <c r="E22" s="7"/>
      <c r="F22" s="10"/>
      <c r="G22" s="7"/>
      <c r="H22" s="20"/>
    </row>
    <row r="23" spans="2:11" x14ac:dyDescent="0.35">
      <c r="B23" s="4"/>
      <c r="H23" s="20"/>
    </row>
    <row r="24" spans="2:11" x14ac:dyDescent="0.35">
      <c r="B24" s="4"/>
      <c r="H24" s="20"/>
    </row>
    <row r="25" spans="2:11" x14ac:dyDescent="0.35">
      <c r="B25" s="4"/>
      <c r="H25" s="20"/>
    </row>
    <row r="26" spans="2:11" x14ac:dyDescent="0.35">
      <c r="B26" s="4"/>
      <c r="H26" s="20"/>
    </row>
    <row r="27" spans="2:11" x14ac:dyDescent="0.35">
      <c r="B27" s="4"/>
      <c r="H27" s="20"/>
    </row>
    <row r="28" spans="2:11" x14ac:dyDescent="0.35">
      <c r="B28" s="4"/>
      <c r="H28" s="20"/>
    </row>
    <row r="29" spans="2:11" x14ac:dyDescent="0.35">
      <c r="B29" s="4"/>
      <c r="H29" s="20"/>
    </row>
    <row r="30" spans="2:11" x14ac:dyDescent="0.35">
      <c r="B30" s="4"/>
      <c r="H30" s="20"/>
    </row>
    <row r="31" spans="2:11" x14ac:dyDescent="0.35">
      <c r="B31" s="4"/>
      <c r="H31" s="20"/>
    </row>
    <row r="32" spans="2:11" x14ac:dyDescent="0.35">
      <c r="B32" s="4"/>
      <c r="H32" s="20"/>
    </row>
    <row r="33" spans="2:8" x14ac:dyDescent="0.35">
      <c r="B33" s="4"/>
      <c r="H33" s="20"/>
    </row>
    <row r="34" spans="2:8" x14ac:dyDescent="0.35">
      <c r="B34" s="4"/>
      <c r="H34" s="20"/>
    </row>
    <row r="35" spans="2:8" x14ac:dyDescent="0.35">
      <c r="B35" s="4"/>
      <c r="H35" s="20"/>
    </row>
    <row r="36" spans="2:8" x14ac:dyDescent="0.35">
      <c r="B36" s="4"/>
      <c r="H36" s="20"/>
    </row>
    <row r="37" spans="2:8" x14ac:dyDescent="0.35">
      <c r="B37" s="4"/>
      <c r="H37" s="20"/>
    </row>
    <row r="38" spans="2:8" x14ac:dyDescent="0.35">
      <c r="B38" s="4"/>
      <c r="H38" s="20"/>
    </row>
    <row r="39" spans="2:8" x14ac:dyDescent="0.35">
      <c r="B39" s="4"/>
      <c r="H39" s="20"/>
    </row>
    <row r="40" spans="2:8" x14ac:dyDescent="0.35">
      <c r="B40" s="4"/>
      <c r="H40" s="20"/>
    </row>
    <row r="41" spans="2:8" x14ac:dyDescent="0.35">
      <c r="B41" s="4"/>
      <c r="H41" s="20"/>
    </row>
    <row r="42" spans="2:8" x14ac:dyDescent="0.35">
      <c r="B42" s="4"/>
      <c r="H42" s="20"/>
    </row>
    <row r="43" spans="2:8" x14ac:dyDescent="0.35">
      <c r="B43" s="4"/>
      <c r="H43" s="20"/>
    </row>
    <row r="44" spans="2:8" x14ac:dyDescent="0.35">
      <c r="B44" s="4"/>
      <c r="H44" s="20"/>
    </row>
    <row r="45" spans="2:8" x14ac:dyDescent="0.35">
      <c r="B45" s="4"/>
      <c r="H45" s="20"/>
    </row>
    <row r="46" spans="2:8" x14ac:dyDescent="0.35">
      <c r="B46" s="4"/>
      <c r="H46" s="20"/>
    </row>
    <row r="47" spans="2:8" x14ac:dyDescent="0.35">
      <c r="B47" s="4"/>
      <c r="H47" s="20"/>
    </row>
    <row r="48" spans="2:8" x14ac:dyDescent="0.35">
      <c r="B48" s="4"/>
      <c r="H48" s="20"/>
    </row>
    <row r="49" spans="2:8" x14ac:dyDescent="0.35">
      <c r="B49" s="4"/>
      <c r="H49" s="20"/>
    </row>
    <row r="50" spans="2:8" x14ac:dyDescent="0.35">
      <c r="B50" s="4"/>
      <c r="H50" s="20"/>
    </row>
    <row r="51" spans="2:8" x14ac:dyDescent="0.35">
      <c r="B51" s="4"/>
      <c r="H51" s="20"/>
    </row>
    <row r="52" spans="2:8" x14ac:dyDescent="0.35">
      <c r="B52" s="4"/>
      <c r="H52" s="20"/>
    </row>
    <row r="53" spans="2:8" x14ac:dyDescent="0.35">
      <c r="B53" s="4"/>
      <c r="H53" s="20"/>
    </row>
    <row r="54" spans="2:8" x14ac:dyDescent="0.35">
      <c r="B54" s="4"/>
      <c r="H54" s="20"/>
    </row>
    <row r="55" spans="2:8" x14ac:dyDescent="0.35">
      <c r="B55" s="4"/>
      <c r="H55" s="20"/>
    </row>
    <row r="56" spans="2:8" x14ac:dyDescent="0.35">
      <c r="B56" s="4"/>
      <c r="H56" s="20"/>
    </row>
    <row r="57" spans="2:8" x14ac:dyDescent="0.35">
      <c r="B57" s="4"/>
      <c r="H57" s="20"/>
    </row>
    <row r="58" spans="2:8" x14ac:dyDescent="0.35">
      <c r="B58" s="4"/>
      <c r="H58" s="20"/>
    </row>
    <row r="59" spans="2:8" x14ac:dyDescent="0.35">
      <c r="B59" s="4"/>
      <c r="H59" s="20"/>
    </row>
    <row r="60" spans="2:8" x14ac:dyDescent="0.35">
      <c r="B60" s="4"/>
      <c r="H60" s="20"/>
    </row>
    <row r="61" spans="2:8" x14ac:dyDescent="0.35">
      <c r="B61" s="4"/>
      <c r="H61" s="20"/>
    </row>
    <row r="62" spans="2:8" x14ac:dyDescent="0.35">
      <c r="B62" s="4"/>
      <c r="H62" s="20"/>
    </row>
    <row r="63" spans="2:8" x14ac:dyDescent="0.35">
      <c r="B63" s="4"/>
      <c r="H63" s="20"/>
    </row>
    <row r="64" spans="2:8" x14ac:dyDescent="0.35">
      <c r="B64" s="4"/>
      <c r="H64" s="20"/>
    </row>
    <row r="65" spans="2:8" x14ac:dyDescent="0.35">
      <c r="B65" s="4"/>
      <c r="H65" s="20"/>
    </row>
    <row r="66" spans="2:8" x14ac:dyDescent="0.35">
      <c r="B66" s="4"/>
      <c r="H66" s="20"/>
    </row>
    <row r="67" spans="2:8" x14ac:dyDescent="0.35">
      <c r="B67" s="4"/>
      <c r="H67" s="20"/>
    </row>
    <row r="68" spans="2:8" x14ac:dyDescent="0.35">
      <c r="B68" s="4"/>
      <c r="H68" s="20"/>
    </row>
    <row r="69" spans="2:8" x14ac:dyDescent="0.35">
      <c r="B69" s="4"/>
      <c r="H69" s="20"/>
    </row>
    <row r="70" spans="2:8" x14ac:dyDescent="0.35">
      <c r="B70" s="4"/>
      <c r="H70" s="20"/>
    </row>
    <row r="71" spans="2:8" x14ac:dyDescent="0.35">
      <c r="B71" s="4"/>
      <c r="H71" s="20"/>
    </row>
    <row r="72" spans="2:8" x14ac:dyDescent="0.35">
      <c r="B72" s="4"/>
      <c r="H72" s="20"/>
    </row>
    <row r="73" spans="2:8" x14ac:dyDescent="0.35">
      <c r="B73" s="4"/>
      <c r="H73" s="20"/>
    </row>
    <row r="74" spans="2:8" x14ac:dyDescent="0.35">
      <c r="B74" s="4"/>
      <c r="H74" s="20"/>
    </row>
    <row r="75" spans="2:8" x14ac:dyDescent="0.35">
      <c r="B75" s="4"/>
      <c r="H75" s="20"/>
    </row>
    <row r="76" spans="2:8" x14ac:dyDescent="0.35">
      <c r="B76" s="4"/>
      <c r="H76" s="20"/>
    </row>
    <row r="77" spans="2:8" x14ac:dyDescent="0.35">
      <c r="B77" s="4"/>
      <c r="H77" s="20"/>
    </row>
    <row r="78" spans="2:8" x14ac:dyDescent="0.35">
      <c r="B78" s="4"/>
      <c r="H78" s="20"/>
    </row>
    <row r="79" spans="2:8" x14ac:dyDescent="0.35">
      <c r="B79" s="4"/>
      <c r="H79" s="20"/>
    </row>
    <row r="80" spans="2:8" x14ac:dyDescent="0.35">
      <c r="B80" s="4"/>
      <c r="H80" s="20"/>
    </row>
    <row r="81" spans="2:8" x14ac:dyDescent="0.35">
      <c r="B81" s="4"/>
      <c r="H81" s="20"/>
    </row>
    <row r="82" spans="2:8" x14ac:dyDescent="0.35">
      <c r="B82" s="4"/>
      <c r="H82" s="20"/>
    </row>
    <row r="83" spans="2:8" x14ac:dyDescent="0.35">
      <c r="B83" s="4"/>
      <c r="H83" s="20"/>
    </row>
    <row r="84" spans="2:8" x14ac:dyDescent="0.35">
      <c r="B84" s="4"/>
      <c r="H84" s="20"/>
    </row>
    <row r="85" spans="2:8" x14ac:dyDescent="0.35">
      <c r="B85" s="4"/>
      <c r="H85" s="20"/>
    </row>
    <row r="86" spans="2:8" x14ac:dyDescent="0.35">
      <c r="B86" s="4"/>
      <c r="H86" s="20"/>
    </row>
    <row r="87" spans="2:8" x14ac:dyDescent="0.35">
      <c r="B87" s="4"/>
      <c r="H87" s="20"/>
    </row>
    <row r="88" spans="2:8" x14ac:dyDescent="0.35">
      <c r="B88" s="4"/>
      <c r="H88" s="20"/>
    </row>
    <row r="89" spans="2:8" x14ac:dyDescent="0.35">
      <c r="B89" s="4"/>
      <c r="H89" s="20"/>
    </row>
    <row r="90" spans="2:8" x14ac:dyDescent="0.35">
      <c r="B90" s="4"/>
      <c r="H90" s="20"/>
    </row>
    <row r="91" spans="2:8" x14ac:dyDescent="0.35">
      <c r="B91" s="4"/>
      <c r="H91" s="20"/>
    </row>
    <row r="92" spans="2:8" x14ac:dyDescent="0.35">
      <c r="B92" s="4"/>
      <c r="H92" s="20"/>
    </row>
    <row r="93" spans="2:8" x14ac:dyDescent="0.35">
      <c r="B93" s="4"/>
      <c r="H93" s="20"/>
    </row>
    <row r="94" spans="2:8" x14ac:dyDescent="0.35">
      <c r="B94" s="4"/>
      <c r="H94" s="20"/>
    </row>
    <row r="95" spans="2:8" x14ac:dyDescent="0.35">
      <c r="B95" s="4"/>
      <c r="H95" s="20"/>
    </row>
    <row r="96" spans="2:8" x14ac:dyDescent="0.35">
      <c r="B96" s="4"/>
      <c r="H96" s="20"/>
    </row>
    <row r="97" spans="2:8" x14ac:dyDescent="0.35">
      <c r="B97" s="4"/>
      <c r="H97" s="20"/>
    </row>
    <row r="98" spans="2:8" x14ac:dyDescent="0.35">
      <c r="B98" s="4"/>
      <c r="H98" s="20"/>
    </row>
    <row r="99" spans="2:8" x14ac:dyDescent="0.35">
      <c r="B99" s="4"/>
      <c r="H99" s="20"/>
    </row>
    <row r="100" spans="2:8" x14ac:dyDescent="0.35">
      <c r="B100" s="4"/>
      <c r="H100" s="20"/>
    </row>
    <row r="101" spans="2:8" x14ac:dyDescent="0.35">
      <c r="B101" s="4"/>
      <c r="H101" s="20"/>
    </row>
    <row r="102" spans="2:8" x14ac:dyDescent="0.35">
      <c r="B102" s="4"/>
      <c r="H102" s="20"/>
    </row>
    <row r="103" spans="2:8" x14ac:dyDescent="0.35">
      <c r="B103" s="4"/>
      <c r="H103" s="20"/>
    </row>
    <row r="104" spans="2:8" x14ac:dyDescent="0.35">
      <c r="B104" s="4"/>
      <c r="H104" s="20"/>
    </row>
    <row r="105" spans="2:8" x14ac:dyDescent="0.35">
      <c r="B105" s="4"/>
      <c r="H105" s="20"/>
    </row>
    <row r="106" spans="2:8" x14ac:dyDescent="0.35">
      <c r="B106" s="4"/>
      <c r="H106" s="20"/>
    </row>
    <row r="107" spans="2:8" x14ac:dyDescent="0.35">
      <c r="B107" s="4"/>
      <c r="H107" s="20"/>
    </row>
    <row r="108" spans="2:8" x14ac:dyDescent="0.35">
      <c r="B108" s="4"/>
      <c r="H108" s="20"/>
    </row>
    <row r="109" spans="2:8" x14ac:dyDescent="0.35">
      <c r="B109" s="4"/>
      <c r="H109" s="20"/>
    </row>
    <row r="110" spans="2:8" x14ac:dyDescent="0.35">
      <c r="B110" s="4"/>
      <c r="H110" s="20"/>
    </row>
    <row r="111" spans="2:8" x14ac:dyDescent="0.35">
      <c r="B111" s="4"/>
      <c r="H111" s="20"/>
    </row>
    <row r="112" spans="2:8" x14ac:dyDescent="0.35">
      <c r="B112" s="4"/>
      <c r="H112" s="20"/>
    </row>
    <row r="113" spans="2:8" x14ac:dyDescent="0.35">
      <c r="B113" s="4"/>
      <c r="H113" s="20"/>
    </row>
    <row r="114" spans="2:8" x14ac:dyDescent="0.35">
      <c r="B114" s="4"/>
      <c r="H114" s="20"/>
    </row>
    <row r="115" spans="2:8" x14ac:dyDescent="0.35">
      <c r="B115" s="4"/>
      <c r="H115" s="20"/>
    </row>
    <row r="116" spans="2:8" x14ac:dyDescent="0.35">
      <c r="B116" s="4"/>
      <c r="H116" s="20"/>
    </row>
    <row r="117" spans="2:8" x14ac:dyDescent="0.35">
      <c r="B117" s="4"/>
      <c r="H117" s="20"/>
    </row>
    <row r="118" spans="2:8" x14ac:dyDescent="0.35">
      <c r="B118" s="4"/>
      <c r="H118" s="20"/>
    </row>
    <row r="119" spans="2:8" x14ac:dyDescent="0.35">
      <c r="B119" s="4"/>
      <c r="H119" s="20"/>
    </row>
    <row r="120" spans="2:8" x14ac:dyDescent="0.35">
      <c r="B120" s="4"/>
      <c r="H120" s="20"/>
    </row>
    <row r="121" spans="2:8" x14ac:dyDescent="0.35">
      <c r="B121" s="4"/>
      <c r="H121" s="20"/>
    </row>
    <row r="122" spans="2:8" x14ac:dyDescent="0.35">
      <c r="B122" s="4"/>
      <c r="H122" s="20"/>
    </row>
    <row r="123" spans="2:8" x14ac:dyDescent="0.35">
      <c r="B123" s="4"/>
      <c r="H123" s="20"/>
    </row>
    <row r="124" spans="2:8" x14ac:dyDescent="0.35">
      <c r="B124" s="4"/>
      <c r="H124" s="20"/>
    </row>
    <row r="125" spans="2:8" x14ac:dyDescent="0.35">
      <c r="B125" s="4"/>
      <c r="H125" s="20"/>
    </row>
    <row r="126" spans="2:8" x14ac:dyDescent="0.35">
      <c r="B126" s="4"/>
      <c r="H126" s="20"/>
    </row>
    <row r="127" spans="2:8" x14ac:dyDescent="0.35">
      <c r="B127" s="4"/>
      <c r="H127" s="20"/>
    </row>
    <row r="128" spans="2:8" x14ac:dyDescent="0.35">
      <c r="B128" s="4"/>
      <c r="H128" s="20"/>
    </row>
    <row r="129" spans="2:8" x14ac:dyDescent="0.35">
      <c r="B129" s="4"/>
      <c r="H129" s="20"/>
    </row>
    <row r="130" spans="2:8" x14ac:dyDescent="0.35">
      <c r="B130" s="4"/>
      <c r="H130" s="20"/>
    </row>
    <row r="131" spans="2:8" x14ac:dyDescent="0.35">
      <c r="B131" s="4"/>
      <c r="H131" s="20"/>
    </row>
    <row r="132" spans="2:8" x14ac:dyDescent="0.35">
      <c r="B132" s="4"/>
      <c r="H132" s="20"/>
    </row>
    <row r="133" spans="2:8" x14ac:dyDescent="0.35">
      <c r="H133" s="20"/>
    </row>
    <row r="134" spans="2:8" x14ac:dyDescent="0.35">
      <c r="H134" s="20"/>
    </row>
    <row r="135" spans="2:8" x14ac:dyDescent="0.35">
      <c r="H135" s="20"/>
    </row>
    <row r="136" spans="2:8" x14ac:dyDescent="0.35">
      <c r="H136" s="20"/>
    </row>
    <row r="137" spans="2:8" x14ac:dyDescent="0.35">
      <c r="H137" s="20"/>
    </row>
    <row r="138" spans="2:8" x14ac:dyDescent="0.35">
      <c r="H138" s="20"/>
    </row>
    <row r="139" spans="2:8" x14ac:dyDescent="0.35">
      <c r="H139" s="20"/>
    </row>
    <row r="140" spans="2:8" x14ac:dyDescent="0.35">
      <c r="H140" s="20"/>
    </row>
    <row r="141" spans="2:8" x14ac:dyDescent="0.35">
      <c r="H141" s="20"/>
    </row>
    <row r="142" spans="2:8" x14ac:dyDescent="0.35">
      <c r="H142" s="20"/>
    </row>
    <row r="143" spans="2:8" x14ac:dyDescent="0.35">
      <c r="H143" s="20"/>
    </row>
    <row r="144" spans="2:8" x14ac:dyDescent="0.35">
      <c r="H144" s="20"/>
    </row>
    <row r="145" spans="8:8" x14ac:dyDescent="0.35">
      <c r="H145" s="20"/>
    </row>
    <row r="146" spans="8:8" x14ac:dyDescent="0.35">
      <c r="H146" s="20"/>
    </row>
    <row r="147" spans="8:8" x14ac:dyDescent="0.35">
      <c r="H147" s="20"/>
    </row>
    <row r="148" spans="8:8" x14ac:dyDescent="0.35">
      <c r="H148" s="20"/>
    </row>
    <row r="149" spans="8:8" x14ac:dyDescent="0.35">
      <c r="H149" s="20"/>
    </row>
    <row r="150" spans="8:8" x14ac:dyDescent="0.35">
      <c r="H150" s="20"/>
    </row>
    <row r="151" spans="8:8" x14ac:dyDescent="0.35">
      <c r="H151" s="20"/>
    </row>
    <row r="152" spans="8:8" x14ac:dyDescent="0.35">
      <c r="H152" s="20"/>
    </row>
    <row r="153" spans="8:8" x14ac:dyDescent="0.35">
      <c r="H153" s="20"/>
    </row>
    <row r="154" spans="8:8" x14ac:dyDescent="0.35">
      <c r="H154" s="20"/>
    </row>
    <row r="155" spans="8:8" x14ac:dyDescent="0.35">
      <c r="H155" s="20"/>
    </row>
    <row r="156" spans="8:8" x14ac:dyDescent="0.35">
      <c r="H156" s="20"/>
    </row>
  </sheetData>
  <mergeCells count="18">
    <mergeCell ref="B10:C10"/>
    <mergeCell ref="B13:C13"/>
    <mergeCell ref="B11:C11"/>
    <mergeCell ref="B12:C12"/>
    <mergeCell ref="B7:C7"/>
    <mergeCell ref="B8:C8"/>
    <mergeCell ref="B9:C9"/>
    <mergeCell ref="B18:C18"/>
    <mergeCell ref="B14:C14"/>
    <mergeCell ref="B15:C15"/>
    <mergeCell ref="B16:C16"/>
    <mergeCell ref="B17:C17"/>
    <mergeCell ref="B6:C6"/>
    <mergeCell ref="B1:I1"/>
    <mergeCell ref="B3:C3"/>
    <mergeCell ref="B2:C2"/>
    <mergeCell ref="B4:C4"/>
    <mergeCell ref="B5:C5"/>
  </mergeCells>
  <dataValidations count="1">
    <dataValidation type="list" allowBlank="1" showInputMessage="1" showErrorMessage="1" sqref="I3:I19" xr:uid="{5696A96C-8226-4F92-9B28-635BD4B295D0}">
      <formula1>"Not Started, Less than 50% complete, More Than 50% complete, Complete"</formula1>
    </dataValidation>
  </dataValidations>
  <pageMargins left="0.7" right="0.7" top="0.75" bottom="0.75" header="0.3" footer="0.3"/>
  <pageSetup scale="52" fitToHeight="0" orientation="landscape" r:id="rId1"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ARPA BVA</vt:lpstr>
      <vt:lpstr>'ARPA BVA'!Print_Area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Regan</dc:creator>
  <cp:lastModifiedBy>Carol Hazen</cp:lastModifiedBy>
  <cp:lastPrinted>2025-02-18T18:20:34Z</cp:lastPrinted>
  <dcterms:created xsi:type="dcterms:W3CDTF">2023-01-04T15:20:01Z</dcterms:created>
  <dcterms:modified xsi:type="dcterms:W3CDTF">2025-09-29T22:13:25Z</dcterms:modified>
</cp:coreProperties>
</file>